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855" yWindow="0" windowWidth="21840" windowHeight="13740" tabRatio="500"/>
  </bookViews>
  <sheets>
    <sheet name="ajustado" sheetId="2" r:id="rId1"/>
    <sheet name="Hoja1" sheetId="1" r:id="rId2"/>
  </sheet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D4" i="1" l="1"/>
  <c r="E4" i="1"/>
  <c r="F4" i="1"/>
  <c r="D5" i="1"/>
  <c r="E5" i="1"/>
  <c r="F5" i="1"/>
  <c r="D6" i="1"/>
  <c r="E6" i="1"/>
  <c r="F6" i="1"/>
  <c r="D7" i="1"/>
  <c r="E7" i="1"/>
  <c r="F7" i="1"/>
  <c r="D8" i="1"/>
  <c r="E8" i="1"/>
  <c r="F8" i="1"/>
  <c r="F9" i="1"/>
  <c r="D9" i="1"/>
  <c r="G8" i="1"/>
  <c r="G7" i="1"/>
  <c r="G6" i="1"/>
  <c r="G5" i="1"/>
  <c r="G4" i="1"/>
</calcChain>
</file>

<file path=xl/sharedStrings.xml><?xml version="1.0" encoding="utf-8"?>
<sst xmlns="http://schemas.openxmlformats.org/spreadsheetml/2006/main" count="31" uniqueCount="27">
  <si>
    <t>PAQUETE</t>
  </si>
  <si>
    <t>CANT.</t>
  </si>
  <si>
    <t>P.U.</t>
  </si>
  <si>
    <t>SUBTOTAL</t>
  </si>
  <si>
    <t>IVA</t>
  </si>
  <si>
    <t>TOTAL</t>
  </si>
  <si>
    <t>PARTO BÁSICO</t>
  </si>
  <si>
    <t>CESÁREA BÁSICO</t>
  </si>
  <si>
    <t>CIRUGÍA GENERAL III</t>
  </si>
  <si>
    <t>BATA PACIENTE</t>
  </si>
  <si>
    <t>CAMPO QUIRÚRGICO</t>
  </si>
  <si>
    <t>LICITACION ROPA SLP 2018</t>
  </si>
  <si>
    <t>CLAVE</t>
  </si>
  <si>
    <t>DIRECCIÓN DE ATENCIÓN MÉDICA</t>
  </si>
  <si>
    <t>SUBDIRECCION DE HOSPITALES</t>
  </si>
  <si>
    <t>DESCRIPCION</t>
  </si>
  <si>
    <t xml:space="preserve">PAQUETE PARTO BÁSICO: EN TELA  NO TEJIDA 56% CELULOSA 44% POLIESTER, CONTIENE: 
UNA  BATA  PARA  GINECÓLOGO,  TALLA GRANDE MANGA TIPO RANGLA, TERMINADA EN PUÑO DE  ALGODÓN DE 10 CM DE LARGO. REFORZADA AL FRENTE A 7 CM DEBAJO DEL CUELLO HASTA LO LARGO DE LA BATA. ABIERTA COMPLETAMENTE EN LA PARTE TRASERA, CON CINTA VELCRO PARA EL CIERRE EN EL CUELLO, A LA ALTURA DE LA CINTURA CON UNA CINTA INTERNA DEL LADO DERECHO Y UNA EXTERNA DEL LADO IZQUIERDO PARA EL PRIMER  CIERRE. AL FRENTE: A LA ALTURA DE LA CINTURA DEL LADO IZQUIERDO UNA CINTA Y DEL LADO DERECHO EN LA PARTE TRASERA A LA ALTURA DE LA CINTURA OTRA CINTA EXTERNA PARA UN SEGUNDO CIERRE QUE ASEGURA LA ESTERILIDAD EN LA ESPALDA DEL CIRUJANO.  CON TARJETA DE TRANSFERENCIA PARA TÉCNICA CERRADA MEDIDA TOTAL DE LA PRENDA DE 130 X 158 CM.
UNA O DOS TOALLAS ABSORBENTES, PARA EL SECADO DE MANOS, DE 43 X 31 CM. 
UNA O DOS TOALLAS SANITARIAS
10 GASAS DE 10 X 10 CM CON RX 
UNA FUNDA REFORZADA EN SU TOTALIDAD, PARA CHAROLA MAYO, EN TELA DESECHABLE NO TEJIDA   LAMINADA  CON POLIETILENO EN 45 GRS. CON MEDIDAS DE 140 X 60 CM. 
DOS PIERNERAS REFORZADAS EN SU TOTALIDAD EN TELA LAMINADA  CON POLIETILENO EN 23 GRS.,  CON MEDIDAS DE 120 X 80 CM. 
UNA CUBIERTA ABDOMINAL   ADHESIVA, EN TELA DESECHABLE NO TEJIDA  56 %  CELULOSA 44% POLIESTER  DE 150 X 100 CM. CON REFUERZO ABSORBENTE LAMINADO DE  45 GRS.
UN CAMPO PARA CADERA EN TELA LAMINADA DE 45 GRS. CON BOLSA RECOLECTORA DE FLUIDOS DE POLIETILENO CON PUERTO DE SALIDA CON MEDIDAS DE 85 X 80 CM. 
UN CAMPO PARA RECIBIR AL PRODUCTO EN TELA DUBETINA DE 100 X 75 CM. 
UN GORRO PARA EL PRODUCTO EN DUBETINA. 
UNA CUBIERTA REFORZADA EN SU TOTALIDAD PARA MESA RIÑON EN TELA  LAMINADA DE POLIETILENO DE 60 GRS. DE 225 X 150 CM. 
ESTERILIZADO CON RADIACION GAMMA
</t>
  </si>
  <si>
    <t>060.231.0609.00.01</t>
  </si>
  <si>
    <t>PRESENTACION</t>
  </si>
  <si>
    <t>CANTIDAD</t>
  </si>
  <si>
    <t xml:space="preserve">PAQUETE PARA CESAREA: EN TELA NO TEJIDA 56% CELULOSA 44% POLIESTER, CONTIENE: 
UNA BATA PARA INSTRUMENTISTA,  MANGA TIPO RANGLA, TERMINADA EN PUÑO DE ALGODÓN DE 10 CM. DE LARGO. ABIERTA COMPLETAMENTE EN LA PARTE TRASERA, CON CINTA  VELCRO PARA EL CIERRE EN EL CUELLO, A LA ALTURA DE LA CINTURA CON UNA CINTA INTERNA DEL LADO DERECHO Y UNA EXTERNA DEL LADO IZQUIERDO PARA EL PRIMER  CIERRE. AL FRENTE: A LA ALTURA DE LA CINTURA DEL LADO IZQUIERDO UNA CINTA Y DEL LADO DERECHO EN LA PARTE TRASERA A LA ALTURA DE LA CINTURA OTRA CINTA EXTERNA PARA UN SEGUNDO CIERRE QUE ASEGURA LA ESTERILIDAD EN LA ESPALDA CON TARJETA DE TRANSFERENCIA PARA TECNICA CERRADA. MEDIDA TOTAL DE LA PRENDA DE 127 X 145 CM.
DOS BATAS REFORZADAS PARA CIRUJANO  EN TELA NO TEJIDA 56% CELULOSA 44% POLIESTER   TALLA GRANDE MANGA TIPO RANGLA, TERMINADA EN PUÑO  DE ALGODÓN DE 10 CM. DE LARGO, REFORZADA AL FRENTE A 7 CM DEBAJO DEL CUELLO HASTA LO LARGO DE LA BATA Y EN LAS MANGAS DEL PUÑO HASTA LA ALTURA DEL CODO, ABIERTA COMPLETAMENTE EN LA PARTE TRASERA, CON CINTA DE VELCRO  PARA  EL CIERRE EN EL CUELLO, A LA ALTURA DE LA CINTURA CON UNA CINTA INTERNA DEL LADO DERECHO Y UNA EXTERNA DEL LADO IZQUIERDO PARA EL PRIMER  CIERRE. AL FRENTE: A LA ALTURA DE LA CINTURA DEL LADO IZQUIERDO UNA CINTA Y DEL LADO DERECHO EN LA PARTE TRASERA A LA ALTURA DE LA CINTURA OTRA CINTA EXTERNA PARA UN SEGUNDO CIERRE QUE ASEGURA LA ESTERILIDAD EN LA ESPALDA DEL CIRUJANO, CON TARJETA DE TRANSFERENCIA PARA TECNICA CERRADA  MEDIDA TOTAL DE LA PRENDA DE 130 X 158 CM.CM. 
TRES TOALLAS ABSORBENTES, PARA EL SECADOD DE MANOS DE 43X 31 CM. 
UNA FUNDA REFORZADA EN SU TOTALIDAD, PARA CHAROLA MAYO, EN TELA DESECHABLE NO TEJIDA   LAMINADA  CON POLIETILENO EN 45 GRS. CON MEDIDAS DE 140 X 60 CM.
UNA BOLSA ADHESIVA PARA DESECHOS DE SUTURAS
UNA SABANA DE ESPECIALIDAD CON ESTERI-DRAPE, EN TELA DESECHABLE NO TEJIDA  56% CELULOSA 44% POLIESTER DE  MEDIDAS., DE 250 X 315 X 195  CM CON BOLSA RECOLECTORA DE FLUIDOS Y PUERTOS DE DRENADO 
UN CAMPO  EN TELA DUBETINA PARA RECIBIR AL PRODUCTO, DE 100 X 75 CM. 
UN GORRO  EN TELA DUBETINA PARA EL PRODUCTO 
UNA O DOS TOALLAS SANITARIAS 
UNA CUBIERTA REFORZADA EN SU TOTALIDAD PARA MESA RIÑON EN TELA DESECHABLE NO TEJIDA, LAMINADA EN POLIETILENO DE 60 GRS. MEDIDA TOTAL DE LA CUIBIERTA  225 X 150 CM. 
ESTERILIZADO CON RADIACION GAMMA.
</t>
  </si>
  <si>
    <t>060.231.0583.00.01</t>
  </si>
  <si>
    <t xml:space="preserve">PAQUETE PARA CIRUGIA GENERAL: EN TELA NO TEJIDA 56% CELULOSA, 44% POLIESTER. CONTIENE: 
UNA BATA PARA INSTRUMENTISTA, MANGA TIPO RANGLA TERMINADA EN PUÑO DE ALGODÓN DE 10 CM DE LARGO. ABIERTA COMPLETAMENTE EN LA PARTE TRASERA, CON BROCHE DE VELCRO PARA EL CIERRE EN EL CUELLO, A LA ALTURA DE LA CINTURA CON UNA CINTA INTERNA DEL LADO DERECHO Y UNA EXTERNA DEL LADO IZQUIERDO PARA EL PRIMER  CIERRE. AL FRENTE: A LA ALTURA DE LA CINTURA DEL LADO IZQUIERDO UNA CINTA Y DEL LADO DERECHO EN LA PARTE TRASERA A LA ALTURA DE LA CINTURA OTRA CINTA EXTERNA PARA UN SEGUNDO CIERRE QUE ASEGURA LA ESTERILIDAD EN LA ESPALDA DEL INSTRUMENTISTA, CON TARJETA DE TRANSFERENCIA PARA TECNICA CERRADA  MEDIDA TOTAL DE LA PRENDA DE 145 X 127 CM.
DOS BATAS PARA CIRUJANO, MANGA TIPO RANGLA, TERMINADA EN PUÑO DE  ALGODÓN DE 10 CM DE LARGO. ABIERTA COMPLETAMENTE EN LA PARTE TRASERA, CON BROCHE DE VELCRO PARA EL CIERRE EN EL CUELLO. A LA ALTURA DE LA CINTURA UNA CINTA INTERNA DEL LADO DERECHO Y UNA EXTERNA DEL LADO IZQUIERDO PARA EL PRIMER  CIERRE. AL FRENTE: A LA ALTURA DE LA CINTURA DEL LADO IZQUIERDO UNA CINTA Y DEL LADO DERECHO EN LA PARTE TRASERA A LA ALTURA DE LA CINTURA OTRA CINTA EXTERNA PARA UN SEGUNDO CIERRE QUE ASEGURA LA ESTERILIDAD EN LA ESPALDA DEL CIRUJANO. CON TARJETA DE TRANSFERENCIA PARA TECNICA CERRADA MEDIDA TOTAL DE LA PRENDA DE 130 X 158 CM.
TRES TOALLAS ABSORBENTES, PARA EL SECADO DE MANOS DE 31 X 43 CM.
UNA FUNDA REFORZADA EN SU TOTALIDAD PARA CHAROLA MAYO, EN TELA DESECHABLE NO TEJIDA LAMINADA CON POLIETILENO EN 45 GRS. CON MEDIDAS DE 140 X 60 CM.
UNA BOLSA ADHESIVA PARA DESECHOS DE SUTURAS
CUATRO CAMPOS CON ADHESIVO DE 80 X 60 CM. 
UNA SABANA PODÁLICA, CON ADHESIVO DE 175 X 200 CM. 
UNA SABANA CEFÁLICA, CON ADHESIVO DE 145 X 200 CM. 
UNA SABANA DE ESPECIALIDAD REFORZADA, CON FENESTRACION  DE 8.0 CM DE ANCHO POR 30 DE LARGO, REFORZADA, PORTACABLES EN VELCRO.., DE 250 x 200  CM. 
UNA CUBIERTA REFORZADA EN SU TOTALIDAD PARA MESA RIÑON EN TELA DESECHABLE NO TEJIDA, LAMINADA EN POLIETILENO EN 60 GRS. DE 225 X 150 CM. 
ESTERILIZADO CON RADIACION GAMMA.
</t>
  </si>
  <si>
    <t>060.231.0591.00.01</t>
  </si>
  <si>
    <t>BATA PARA PACIENTE: MANGA ABOMBADA. ESPALDA TOTALMENTE ABIERTA POR EL CENTRO, CON UN PAR DE CINTAS PARA EL CIERRE DE LA MISMA,  CUELLO REDONDO, LARGO TOTAL DE LA BATA 142 X 137 CM EN TELA DESECHABLE NO TEJIDA SMS 100 %  POLIPROPILENO DE 50 GRS. NO ESTERIL.</t>
  </si>
  <si>
    <t>CAMPO QUIRURGICO DE 60 X 60 CM CON ADHESIVO  CON HENDIDURA DE 10 CM DE ALTO POR 15 CM DE LARGO. EN TELA NO TEJIDA SMS 100% POLIPROPILENO DE 50GR CON TOALLA ABSORBENTE PARA EL SECADO DE MANOS DE 43 X 31 CM. ESTERILIZADO EN RADIACION GAMA.</t>
  </si>
  <si>
    <t>PIEZA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</si>
</sst>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10" x14ac:knownFonts="1">
    <font>
      <sz val="12"/>
      <color theme="1"/>
      <name val="Calibri"/>
      <family val="2"/>
      <scheme val="minor"/>
    </font>
    <font>
      <b/>
      <sz val="12"/>
      <color theme="1"/>
      <name val="Calibri"/>
      <family val="2"/>
      <scheme val="minor"/>
    </font>
    <font>
      <b/>
      <sz val="26"/>
      <color theme="1"/>
      <name val="Calibri"/>
      <family val="2"/>
      <scheme val="minor"/>
    </font>
    <font>
      <sz val="14"/>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color theme="1"/>
      <name val="Calibri"/>
      <family val="2"/>
      <scheme val="minor"/>
    </font>
    <font>
      <b/>
      <sz val="6"/>
      <color theme="1"/>
      <name val="Arial"/>
      <family val="2"/>
    </font>
    <font>
      <sz val="6"/>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s>
  <cellStyleXfs count="3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6">
    <xf numFmtId="0" fontId="0" fillId="0" borderId="0" xfId="0"/>
    <xf numFmtId="0" fontId="2" fillId="2" borderId="0" xfId="0" applyFont="1" applyFill="1" applyAlignment="1">
      <alignment horizontal="center"/>
    </xf>
    <xf numFmtId="0" fontId="1" fillId="0" borderId="1" xfId="0" applyFont="1" applyBorder="1"/>
    <xf numFmtId="9" fontId="1" fillId="0" borderId="1" xfId="0" applyNumberFormat="1" applyFont="1" applyBorder="1"/>
    <xf numFmtId="0" fontId="0" fillId="0" borderId="2" xfId="0" applyFont="1" applyBorder="1"/>
    <xf numFmtId="3" fontId="0" fillId="0" borderId="2" xfId="0" applyNumberFormat="1" applyFont="1" applyBorder="1"/>
    <xf numFmtId="164" fontId="0" fillId="0" borderId="2" xfId="0" applyNumberFormat="1" applyFont="1" applyBorder="1"/>
    <xf numFmtId="0" fontId="0" fillId="0" borderId="3" xfId="0" applyFont="1" applyBorder="1"/>
    <xf numFmtId="3" fontId="0" fillId="0" borderId="3" xfId="0" applyNumberFormat="1" applyFont="1" applyBorder="1"/>
    <xf numFmtId="164" fontId="0" fillId="0" borderId="3" xfId="0" applyNumberFormat="1" applyFont="1" applyBorder="1"/>
    <xf numFmtId="0" fontId="0" fillId="0" borderId="4" xfId="0" applyFont="1" applyBorder="1"/>
    <xf numFmtId="3" fontId="0" fillId="0" borderId="4" xfId="0" applyNumberFormat="1" applyFont="1" applyBorder="1"/>
    <xf numFmtId="164" fontId="0" fillId="0" borderId="4" xfId="0" applyNumberFormat="1" applyFont="1" applyBorder="1"/>
    <xf numFmtId="3" fontId="0" fillId="0" borderId="1" xfId="0" applyNumberFormat="1" applyFont="1" applyBorder="1"/>
    <xf numFmtId="164" fontId="0" fillId="0" borderId="1" xfId="0" applyNumberFormat="1" applyFont="1" applyBorder="1"/>
    <xf numFmtId="0" fontId="3" fillId="0" borderId="0" xfId="0" applyFont="1"/>
    <xf numFmtId="164" fontId="1" fillId="2" borderId="0" xfId="0" applyNumberFormat="1" applyFont="1" applyFill="1"/>
    <xf numFmtId="0" fontId="0" fillId="0" borderId="0" xfId="0" applyFont="1"/>
    <xf numFmtId="164" fontId="4" fillId="2" borderId="0" xfId="0" applyNumberFormat="1" applyFont="1" applyFill="1"/>
    <xf numFmtId="0" fontId="0" fillId="0" borderId="5" xfId="0" applyBorder="1"/>
    <xf numFmtId="0" fontId="7" fillId="0" borderId="0" xfId="0" applyFont="1" applyAlignment="1">
      <alignment horizontal="center"/>
    </xf>
    <xf numFmtId="0" fontId="7" fillId="0" borderId="0" xfId="0" applyFont="1"/>
    <xf numFmtId="0" fontId="2" fillId="2" borderId="0" xfId="0" applyFont="1" applyFill="1" applyAlignment="1">
      <alignment horizontal="center"/>
    </xf>
    <xf numFmtId="0" fontId="7" fillId="0" borderId="0" xfId="0" applyFont="1" applyAlignment="1">
      <alignment horizontal="center"/>
    </xf>
    <xf numFmtId="0" fontId="8" fillId="3" borderId="6" xfId="0" applyFont="1" applyFill="1" applyBorder="1" applyAlignment="1">
      <alignment horizontal="center" vertical="center"/>
    </xf>
    <xf numFmtId="0" fontId="9" fillId="0" borderId="6" xfId="0" applyFont="1" applyBorder="1" applyAlignment="1">
      <alignment wrapText="1"/>
    </xf>
  </cellXfs>
  <cellStyles count="3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66675</xdr:rowOff>
    </xdr:from>
    <xdr:to>
      <xdr:col>1</xdr:col>
      <xdr:colOff>666750</xdr:colOff>
      <xdr:row>4</xdr:row>
      <xdr:rowOff>28575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66700"/>
          <a:ext cx="1285875" cy="561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tabSelected="1" zoomScaleNormal="100" workbookViewId="0">
      <selection activeCell="H6" sqref="H6"/>
    </sheetView>
  </sheetViews>
  <sheetFormatPr baseColWidth="10" defaultRowHeight="15.75" x14ac:dyDescent="0.25"/>
  <cols>
    <col min="1" max="1" width="10.375" customWidth="1"/>
    <col min="2" max="2" width="64.375" customWidth="1"/>
    <col min="3" max="3" width="10.625" customWidth="1"/>
    <col min="4" max="4" width="8.625" customWidth="1"/>
  </cols>
  <sheetData>
    <row r="1" spans="1:4" x14ac:dyDescent="0.25">
      <c r="A1" s="21"/>
      <c r="B1" s="21"/>
      <c r="C1" s="21"/>
    </row>
    <row r="2" spans="1:4" x14ac:dyDescent="0.25">
      <c r="A2" s="21"/>
      <c r="B2" s="23" t="s">
        <v>13</v>
      </c>
      <c r="C2" s="23"/>
    </row>
    <row r="3" spans="1:4" x14ac:dyDescent="0.25">
      <c r="A3" s="21"/>
      <c r="B3" s="23" t="s">
        <v>14</v>
      </c>
      <c r="C3" s="23"/>
    </row>
    <row r="4" spans="1:4" x14ac:dyDescent="0.25">
      <c r="A4" s="21"/>
      <c r="B4" s="20"/>
      <c r="C4" s="21"/>
    </row>
    <row r="5" spans="1:4" x14ac:dyDescent="0.25">
      <c r="A5" s="21"/>
      <c r="B5" s="21"/>
      <c r="C5" s="21"/>
    </row>
    <row r="6" spans="1:4" x14ac:dyDescent="0.25">
      <c r="A6" s="24" t="s">
        <v>12</v>
      </c>
      <c r="B6" s="24" t="s">
        <v>15</v>
      </c>
      <c r="C6" s="24" t="s">
        <v>18</v>
      </c>
      <c r="D6" s="24" t="s">
        <v>19</v>
      </c>
    </row>
    <row r="7" spans="1:4" ht="211.5" customHeight="1" x14ac:dyDescent="0.25">
      <c r="A7" s="25" t="s">
        <v>17</v>
      </c>
      <c r="B7" s="25" t="s">
        <v>16</v>
      </c>
      <c r="C7" s="25" t="s">
        <v>0</v>
      </c>
      <c r="D7" s="25">
        <v>9000</v>
      </c>
    </row>
    <row r="8" spans="1:4" ht="264" customHeight="1" x14ac:dyDescent="0.25">
      <c r="A8" s="25" t="s">
        <v>21</v>
      </c>
      <c r="B8" s="25" t="s">
        <v>20</v>
      </c>
      <c r="C8" s="25" t="s">
        <v>0</v>
      </c>
      <c r="D8" s="25">
        <v>3000</v>
      </c>
    </row>
    <row r="9" spans="1:4" ht="236.25" customHeight="1" x14ac:dyDescent="0.25">
      <c r="A9" s="25" t="s">
        <v>23</v>
      </c>
      <c r="B9" s="25" t="s">
        <v>22</v>
      </c>
      <c r="C9" s="25" t="s">
        <v>0</v>
      </c>
      <c r="D9" s="25">
        <v>18900</v>
      </c>
    </row>
    <row r="10" spans="1:4" ht="30.75" customHeight="1" x14ac:dyDescent="0.25">
      <c r="A10" s="25"/>
      <c r="B10" s="25" t="s">
        <v>24</v>
      </c>
      <c r="C10" s="25" t="s">
        <v>26</v>
      </c>
      <c r="D10" s="25">
        <v>5150</v>
      </c>
    </row>
    <row r="11" spans="1:4" ht="30" customHeight="1" x14ac:dyDescent="0.25">
      <c r="A11" s="25"/>
      <c r="B11" s="25" t="s">
        <v>25</v>
      </c>
      <c r="C11" s="25" t="s">
        <v>26</v>
      </c>
      <c r="D11" s="25">
        <v>4300</v>
      </c>
    </row>
  </sheetData>
  <mergeCells count="2">
    <mergeCell ref="B2:C2"/>
    <mergeCell ref="B3:C3"/>
  </mergeCells>
  <printOptions horizontalCentered="1"/>
  <pageMargins left="0.74803149606299213" right="0.74803149606299213" top="0.86" bottom="0.17" header="0.51181102362204722" footer="0.17"/>
  <pageSetup scale="87" fitToHeight="0"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A3" sqref="A3:A8"/>
    </sheetView>
  </sheetViews>
  <sheetFormatPr baseColWidth="10" defaultRowHeight="15.75" x14ac:dyDescent="0.25"/>
  <cols>
    <col min="1" max="1" width="22.125" customWidth="1"/>
    <col min="4" max="4" width="14" bestFit="1" customWidth="1"/>
    <col min="5" max="5" width="12.875" bestFit="1" customWidth="1"/>
    <col min="6" max="6" width="14" bestFit="1" customWidth="1"/>
  </cols>
  <sheetData>
    <row r="1" spans="1:7" ht="33.75" x14ac:dyDescent="0.5">
      <c r="A1" s="22" t="s">
        <v>11</v>
      </c>
      <c r="B1" s="22"/>
      <c r="C1" s="22"/>
      <c r="D1" s="22"/>
      <c r="E1" s="22"/>
      <c r="F1" s="22"/>
      <c r="G1" s="1"/>
    </row>
    <row r="2" spans="1:7" ht="16.5" thickBot="1" x14ac:dyDescent="0.3"/>
    <row r="3" spans="1:7" ht="16.5" thickBot="1" x14ac:dyDescent="0.3">
      <c r="A3" s="2" t="s">
        <v>0</v>
      </c>
      <c r="B3" s="2" t="s">
        <v>1</v>
      </c>
      <c r="C3" s="2" t="s">
        <v>2</v>
      </c>
      <c r="D3" s="2" t="s">
        <v>3</v>
      </c>
      <c r="E3" s="2" t="s">
        <v>4</v>
      </c>
      <c r="F3" s="2" t="s">
        <v>5</v>
      </c>
      <c r="G3" s="3">
        <v>0.5</v>
      </c>
    </row>
    <row r="4" spans="1:7" x14ac:dyDescent="0.25">
      <c r="A4" s="4" t="s">
        <v>6</v>
      </c>
      <c r="B4" s="5">
        <v>10280</v>
      </c>
      <c r="C4" s="6">
        <v>209</v>
      </c>
      <c r="D4" s="6">
        <f>B4*C4</f>
        <v>2148520</v>
      </c>
      <c r="E4" s="6">
        <f>D4*0.16</f>
        <v>343763.20000000001</v>
      </c>
      <c r="F4" s="6">
        <f>D4+E4</f>
        <v>2492283.2000000002</v>
      </c>
      <c r="G4" s="5">
        <f>B4/2</f>
        <v>5140</v>
      </c>
    </row>
    <row r="5" spans="1:7" x14ac:dyDescent="0.25">
      <c r="A5" s="7" t="s">
        <v>7</v>
      </c>
      <c r="B5" s="8">
        <v>3900</v>
      </c>
      <c r="C5" s="9">
        <v>450</v>
      </c>
      <c r="D5" s="9">
        <f t="shared" ref="D5:D8" si="0">B5*C5</f>
        <v>1755000</v>
      </c>
      <c r="E5" s="9">
        <f t="shared" ref="E5:E8" si="1">D5*0.16</f>
        <v>280800</v>
      </c>
      <c r="F5" s="9">
        <f t="shared" ref="F5:F8" si="2">D5+E5</f>
        <v>2035800</v>
      </c>
      <c r="G5" s="8">
        <f>B5/2</f>
        <v>1950</v>
      </c>
    </row>
    <row r="6" spans="1:7" x14ac:dyDescent="0.25">
      <c r="A6" s="7" t="s">
        <v>8</v>
      </c>
      <c r="B6" s="8">
        <v>19527</v>
      </c>
      <c r="C6" s="9">
        <v>389</v>
      </c>
      <c r="D6" s="9">
        <f t="shared" si="0"/>
        <v>7596003</v>
      </c>
      <c r="E6" s="9">
        <f t="shared" si="1"/>
        <v>1215360.48</v>
      </c>
      <c r="F6" s="9">
        <f t="shared" si="2"/>
        <v>8811363.4800000004</v>
      </c>
      <c r="G6" s="8">
        <f>B6/2</f>
        <v>9763.5</v>
      </c>
    </row>
    <row r="7" spans="1:7" ht="16.5" thickBot="1" x14ac:dyDescent="0.3">
      <c r="A7" s="10" t="s">
        <v>9</v>
      </c>
      <c r="B7" s="11">
        <v>5790</v>
      </c>
      <c r="C7" s="12">
        <v>30.5</v>
      </c>
      <c r="D7" s="12">
        <f t="shared" si="0"/>
        <v>176595</v>
      </c>
      <c r="E7" s="12">
        <f t="shared" si="1"/>
        <v>28255.200000000001</v>
      </c>
      <c r="F7" s="12">
        <f t="shared" si="2"/>
        <v>204850.2</v>
      </c>
      <c r="G7" s="11">
        <f>B7/2</f>
        <v>2895</v>
      </c>
    </row>
    <row r="8" spans="1:7" ht="16.5" thickBot="1" x14ac:dyDescent="0.3">
      <c r="A8" s="19" t="s">
        <v>10</v>
      </c>
      <c r="B8" s="13">
        <v>4654</v>
      </c>
      <c r="C8" s="14">
        <v>29</v>
      </c>
      <c r="D8" s="14">
        <f t="shared" si="0"/>
        <v>134966</v>
      </c>
      <c r="E8" s="14">
        <f t="shared" si="1"/>
        <v>21594.560000000001</v>
      </c>
      <c r="F8" s="14">
        <f t="shared" si="2"/>
        <v>156560.56</v>
      </c>
      <c r="G8" s="13">
        <f>B8/2</f>
        <v>2327</v>
      </c>
    </row>
    <row r="9" spans="1:7" ht="18.75" x14ac:dyDescent="0.3">
      <c r="A9" s="15"/>
      <c r="B9" s="15"/>
      <c r="C9" s="15"/>
      <c r="D9" s="16">
        <f>SUM(D4:D8)</f>
        <v>11811084</v>
      </c>
      <c r="E9" s="17"/>
      <c r="F9" s="16">
        <f>SUM(F4:F8)</f>
        <v>13700857.439999999</v>
      </c>
      <c r="G9" s="18"/>
    </row>
  </sheetData>
  <mergeCells count="1">
    <mergeCell ref="A1:F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ajustado</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Perez</dc:creator>
  <cp:lastModifiedBy>Maricarmen</cp:lastModifiedBy>
  <cp:lastPrinted>2018-05-22T21:10:08Z</cp:lastPrinted>
  <dcterms:created xsi:type="dcterms:W3CDTF">2017-12-07T20:46:45Z</dcterms:created>
  <dcterms:modified xsi:type="dcterms:W3CDTF">2018-05-22T21:12:05Z</dcterms:modified>
</cp:coreProperties>
</file>